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на 01.07.20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  <c r="C6" i="1"/>
  <c r="B6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<sst xmlns="http://schemas.openxmlformats.org/spreadsheetml/2006/main" count="11" uniqueCount="11">
  <si>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</si>
  <si>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</si>
  <si>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</si>
  <si>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</si>
  <si>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</si>
  <si>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</si>
  <si>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</si>
  <si>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</si>
  <si>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01.07.2020 г.</t>
  </si>
  <si>
    <t>Уточненный план 
на 01.07.20 г.</t>
  </si>
  <si>
    <t xml:space="preserve">Исполнение 
по состоянию 
на 01.07.20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</si>
</sst>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2"/>
    <cellStyle name="xl110" xfId="3"/>
    <cellStyle name="xl111" xfId="4"/>
    <cellStyle name="xl48" xfId="5"/>
    <cellStyle name="xl75" xfId="6"/>
    <cellStyle name="xl76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5"/>
  <sheetViews>
    <sheetView tabSelected="1" topLeftCell="A4" zoomScale="71" zoomScaleNormal="71" workbookViewId="0">
      <selection activeCell="D9" sqref="D9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6" width="14.140625" style="1" customWidth="1"/>
    <col min="7" max="16384" width="9.140625" style="1"/>
  </cols>
  <sheetData>
    <row r="2" spans="1:6" x14ac:dyDescent="0.3">
      <c r="A2" s="13" t="s">
        <v>0</v>
      </c>
      <c r="B2" s="13"/>
      <c r="C2" s="13"/>
    </row>
    <row r="3" spans="1:6" ht="60" customHeight="1" x14ac:dyDescent="0.3">
      <c r="A3" s="14" t="s">
        <v>8</v>
      </c>
      <c r="B3" s="14"/>
      <c r="C3" s="14"/>
    </row>
    <row r="4" spans="1:6" x14ac:dyDescent="0.3">
      <c r="C4" s="2" t="s">
        <v>1</v>
      </c>
    </row>
    <row r="5" spans="1:6" ht="75" x14ac:dyDescent="0.3">
      <c r="A5" s="3" t="s">
        <v>2</v>
      </c>
      <c r="B5" s="3" t="s">
        <v>9</v>
      </c>
      <c r="C5" s="3" t="s">
        <v>10</v>
      </c>
    </row>
    <row r="6" spans="1:6" ht="75" x14ac:dyDescent="0.3">
      <c r="A6" s="4" t="s">
        <v>3</v>
      </c>
      <c r="B6" s="5">
        <f>9881613.9/1000</f>
        <v>9881.6139000000003</v>
      </c>
      <c r="C6" s="5">
        <f>9861070.99/1000</f>
        <v>9861.0709900000002</v>
      </c>
      <c r="E6" s="6"/>
    </row>
    <row r="7" spans="1:6" ht="75" x14ac:dyDescent="0.3">
      <c r="A7" s="4" t="s">
        <v>4</v>
      </c>
      <c r="B7" s="7">
        <f>(240322+443000)/1000</f>
        <v>683.322</v>
      </c>
      <c r="C7" s="7">
        <f>(33066+100851.23)/1000</f>
        <v>133.91722999999999</v>
      </c>
      <c r="E7" s="8"/>
    </row>
    <row r="8" spans="1:6" ht="75" x14ac:dyDescent="0.3">
      <c r="A8" s="4" t="s">
        <v>5</v>
      </c>
      <c r="B8" s="7">
        <f>(1593386642.19+29858864.95)/1000</f>
        <v>1623245.5071400001</v>
      </c>
      <c r="C8" s="7">
        <f>(367490843.94+3920930)/1000</f>
        <v>371411.77393999998</v>
      </c>
      <c r="E8" s="8"/>
    </row>
    <row r="9" spans="1:6" ht="93.75" x14ac:dyDescent="0.3">
      <c r="A9" s="4" t="s">
        <v>6</v>
      </c>
      <c r="B9" s="7">
        <f>(137509000+11156302.03)/1000</f>
        <v>148665.30202999999</v>
      </c>
      <c r="C9" s="7">
        <f>(121577483.71+11156302.03)/1000</f>
        <v>132733.78573999999</v>
      </c>
      <c r="E9" s="8"/>
    </row>
    <row r="10" spans="1:6" x14ac:dyDescent="0.3">
      <c r="A10" s="9" t="s">
        <v>7</v>
      </c>
      <c r="B10" s="10">
        <f>SUM(B6:B9)-0</f>
        <v>1782475.7450699999</v>
      </c>
      <c r="C10" s="10">
        <f>SUM(C6:C9)</f>
        <v>514140.54790000001</v>
      </c>
      <c r="E10" s="6"/>
      <c r="F10" s="6"/>
    </row>
    <row r="11" spans="1:6" x14ac:dyDescent="0.3">
      <c r="A11" s="11"/>
      <c r="B11" s="12"/>
      <c r="C11" s="6"/>
    </row>
    <row r="12" spans="1:6" x14ac:dyDescent="0.3">
      <c r="A12" s="11"/>
      <c r="B12" s="11"/>
    </row>
    <row r="13" spans="1:6" x14ac:dyDescent="0.3">
      <c r="A13" s="11"/>
      <c r="B13" s="11"/>
    </row>
    <row r="14" spans="1:6" x14ac:dyDescent="0.3">
      <c r="A14" s="11"/>
      <c r="B14" s="11"/>
    </row>
    <row r="15" spans="1:6" x14ac:dyDescent="0.3">
      <c r="A15" s="11"/>
      <c r="B15" s="11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2020-07-10T11:22:30Z</dcterms:modified>
</cp:coreProperties>
</file>